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K:\COMM\Projects - Commodities\2 - Amanda\Dairy RFP\3 Solicitation\"/>
    </mc:Choice>
  </mc:AlternateContent>
  <xr:revisionPtr revIDLastSave="0" documentId="13_ncr:1_{2A3DE880-1F12-43A0-AAC1-FEC92C93724F}" xr6:coauthVersionLast="47" xr6:coauthVersionMax="47" xr10:uidLastSave="{00000000-0000-0000-0000-000000000000}"/>
  <bookViews>
    <workbookView xWindow="-120" yWindow="-120" windowWidth="29040" windowHeight="15720" xr2:uid="{A7330DFC-52FE-4A1E-8925-FCC4FDCA751F}"/>
  </bookViews>
  <sheets>
    <sheet name="B Food Pricing" sheetId="1" r:id="rId1"/>
    <sheet name="Additional Product Offerings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" i="2" l="1"/>
  <c r="A13" i="2" s="1"/>
  <c r="A14" i="2" s="1"/>
  <c r="A15" i="2" s="1"/>
  <c r="A16" i="2" s="1"/>
  <c r="A17" i="2" s="1"/>
  <c r="A18" i="2" s="1"/>
  <c r="H8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11" i="1"/>
  <c r="A12" i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H35" i="1" l="1"/>
</calcChain>
</file>

<file path=xl/sharedStrings.xml><?xml version="1.0" encoding="utf-8"?>
<sst xmlns="http://schemas.openxmlformats.org/spreadsheetml/2006/main" count="109" uniqueCount="67">
  <si>
    <t>STATE OF MICHIGAN</t>
  </si>
  <si>
    <t>SCHEDULE B- PRICING</t>
  </si>
  <si>
    <t>Estimated usages are not guaranteed.  The State will not be obligated to purchase any item or quantities.</t>
  </si>
  <si>
    <t>Example of how to fill out pricing sheet.</t>
  </si>
  <si>
    <t>EX</t>
  </si>
  <si>
    <t>Detroit, MI</t>
  </si>
  <si>
    <t>No</t>
  </si>
  <si>
    <t>Item #</t>
  </si>
  <si>
    <t>Item</t>
  </si>
  <si>
    <t>Estimated Annual Usage per Unit</t>
  </si>
  <si>
    <t>Your Cost per Unit</t>
  </si>
  <si>
    <t>Number of Your Units required to match current Annual Usage</t>
  </si>
  <si>
    <t>Extended Estimated  Annual Price converting usage to your Packaging/ Unit</t>
  </si>
  <si>
    <t>Manufacturer or Brand</t>
  </si>
  <si>
    <t>Manufacturer Number</t>
  </si>
  <si>
    <t>Yogurt Blueberry</t>
  </si>
  <si>
    <t>Yogurt Strawberry</t>
  </si>
  <si>
    <t>Estimated Total Annual Cost:</t>
  </si>
  <si>
    <t>Request for Proposal No. 260000000598</t>
  </si>
  <si>
    <t>Milk, Dairy and Related Products</t>
  </si>
  <si>
    <t>Skim Milk</t>
  </si>
  <si>
    <t>2% Milk</t>
  </si>
  <si>
    <t>Whole Milk</t>
  </si>
  <si>
    <t>GAL</t>
  </si>
  <si>
    <t>1% Milk</t>
  </si>
  <si>
    <t>HPT 50/CS</t>
  </si>
  <si>
    <t>1% Chocolate Milk</t>
  </si>
  <si>
    <t>1% Lactose Free Milk</t>
  </si>
  <si>
    <t>Buttermilk</t>
  </si>
  <si>
    <t>Buttermilk 1%</t>
  </si>
  <si>
    <t>HGAL</t>
  </si>
  <si>
    <t>QT</t>
  </si>
  <si>
    <t>Cottage Cheese - Small Curd</t>
  </si>
  <si>
    <t>Cottage Cheese Lowfat</t>
  </si>
  <si>
    <t>5 LB</t>
  </si>
  <si>
    <t>4 OZ</t>
  </si>
  <si>
    <t>Sour Cream</t>
  </si>
  <si>
    <t>1 LB</t>
  </si>
  <si>
    <t>Yogurt Cherry Vanilla</t>
  </si>
  <si>
    <t>Yogurt Vanilla</t>
  </si>
  <si>
    <t>Yogurt Blueberry Fat Free</t>
  </si>
  <si>
    <t>Yogurt Peach Fat Free</t>
  </si>
  <si>
    <t>Yogurt Strawberry Banana Fat Free</t>
  </si>
  <si>
    <t>Yogurt Strawberry Fat Free</t>
  </si>
  <si>
    <t>Yogurt Vanilla Fat Free</t>
  </si>
  <si>
    <t>6 OZ</t>
  </si>
  <si>
    <t>Your Unit/Pack Size 
(Use Same Format as Column C)</t>
  </si>
  <si>
    <t>Storage Temp</t>
  </si>
  <si>
    <t>Shelf Life</t>
  </si>
  <si>
    <t>Best Milk</t>
  </si>
  <si>
    <t>BM12345</t>
  </si>
  <si>
    <t>35 F</t>
  </si>
  <si>
    <t>14 Days</t>
  </si>
  <si>
    <t>Origin of Product Country/State/ City if Michigan</t>
  </si>
  <si>
    <t>HTST</t>
  </si>
  <si>
    <t>Current Unit/Pack Size</t>
  </si>
  <si>
    <t>Juice</t>
  </si>
  <si>
    <t>Best Juice</t>
  </si>
  <si>
    <t>BJ12345</t>
  </si>
  <si>
    <t>Lansing, MI</t>
  </si>
  <si>
    <t>21 Days</t>
  </si>
  <si>
    <t>N/A</t>
  </si>
  <si>
    <t>Please provide any additional products that may be a good fit for the State of Michigan</t>
  </si>
  <si>
    <t>Type of Pasteurization</t>
  </si>
  <si>
    <t>Is this product subject to tariff? If yes, indicate percentage of cost attributed to tariff</t>
  </si>
  <si>
    <t>Is this product subject to tariff? If yes, indicate percentage of cost attributed to tarrif</t>
  </si>
  <si>
    <t>Contractor must provide pricing that is valid for January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</si>
</sst>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8"/>
      <color theme="4" tint="-0.249977111117893"/>
      <name val="Aptos Narrow"/>
      <family val="2"/>
      <scheme val="minor"/>
    </font>
    <font>
      <sz val="10"/>
      <color theme="1"/>
      <name val="Arial"/>
      <family val="2"/>
    </font>
    <font>
      <b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horizontal="center" vertical="center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>
      <alignment horizontal="left" vertical="center"/>
    </xf>
    <xf numFmtId="0" fontId="0" fillId="3" borderId="4" xfId="0" applyFill="1" applyBorder="1" applyAlignment="1">
      <alignment horizontal="center" vertical="center" wrapText="1"/>
    </xf>
    <xf numFmtId="3" fontId="0" fillId="3" borderId="4" xfId="0" applyNumberFormat="1" applyFill="1" applyBorder="1" applyAlignment="1">
      <alignment horizontal="center" vertical="center" wrapText="1"/>
    </xf>
    <xf numFmtId="3" fontId="0" fillId="3" borderId="6" xfId="0" applyNumberForma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left" vertical="center"/>
    </xf>
    <xf numFmtId="0" fontId="0" fillId="3" borderId="11" xfId="0" applyFill="1" applyBorder="1" applyAlignment="1">
      <alignment horizontal="left" vertical="center"/>
    </xf>
    <xf numFmtId="0" fontId="0" fillId="3" borderId="11" xfId="0" applyFill="1" applyBorder="1" applyAlignment="1">
      <alignment horizontal="center" vertical="center" wrapText="1"/>
    </xf>
    <xf numFmtId="3" fontId="0" fillId="3" borderId="11" xfId="0" applyNumberFormat="1" applyFill="1" applyBorder="1" applyAlignment="1">
      <alignment horizontal="center" vertical="center" wrapText="1"/>
    </xf>
    <xf numFmtId="0" fontId="0" fillId="3" borderId="11" xfId="0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44" fontId="1" fillId="0" borderId="21" xfId="0" applyNumberFormat="1" applyFont="1" applyBorder="1"/>
    <xf numFmtId="0" fontId="0" fillId="3" borderId="7" xfId="0" applyFill="1" applyBorder="1" applyAlignment="1">
      <alignment horizontal="center" vertical="center" wrapText="1"/>
    </xf>
    <xf numFmtId="3" fontId="0" fillId="3" borderId="7" xfId="0" applyNumberFormat="1" applyFill="1" applyBorder="1" applyAlignment="1">
      <alignment horizontal="center" vertical="center" wrapText="1"/>
    </xf>
    <xf numFmtId="0" fontId="0" fillId="3" borderId="7" xfId="0" applyFill="1" applyBorder="1" applyAlignment="1">
      <alignment horizontal="left" vertical="center"/>
    </xf>
    <xf numFmtId="0" fontId="0" fillId="3" borderId="6" xfId="0" applyFill="1" applyBorder="1" applyProtection="1">
      <protection locked="0"/>
    </xf>
    <xf numFmtId="0" fontId="0" fillId="3" borderId="5" xfId="0" applyFill="1" applyBorder="1" applyAlignment="1">
      <alignment horizontal="left" vertical="center"/>
    </xf>
    <xf numFmtId="0" fontId="0" fillId="3" borderId="5" xfId="0" applyFill="1" applyBorder="1" applyAlignment="1">
      <alignment horizontal="center" vertical="center" wrapText="1"/>
    </xf>
    <xf numFmtId="3" fontId="0" fillId="3" borderId="5" xfId="0" applyNumberFormat="1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3" borderId="23" xfId="0" applyFill="1" applyBorder="1" applyAlignment="1">
      <alignment horizontal="center" vertical="center"/>
    </xf>
    <xf numFmtId="0" fontId="0" fillId="3" borderId="8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25" xfId="0" applyFill="1" applyBorder="1" applyProtection="1">
      <protection locked="0"/>
    </xf>
    <xf numFmtId="0" fontId="6" fillId="3" borderId="4" xfId="0" applyFont="1" applyFill="1" applyBorder="1" applyAlignment="1">
      <alignment horizontal="center" vertical="center" wrapText="1"/>
    </xf>
    <xf numFmtId="3" fontId="6" fillId="3" borderId="4" xfId="0" applyNumberFormat="1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3" fontId="6" fillId="3" borderId="6" xfId="0" applyNumberFormat="1" applyFont="1" applyFill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0" fillId="3" borderId="33" xfId="0" applyFill="1" applyBorder="1" applyAlignment="1">
      <alignment horizontal="center" vertical="center" wrapText="1"/>
    </xf>
    <xf numFmtId="3" fontId="0" fillId="3" borderId="33" xfId="0" applyNumberFormat="1" applyFill="1" applyBorder="1" applyAlignment="1">
      <alignment horizontal="center" vertical="center" wrapText="1"/>
    </xf>
    <xf numFmtId="0" fontId="0" fillId="3" borderId="33" xfId="0" applyFill="1" applyBorder="1" applyProtection="1">
      <protection locked="0"/>
    </xf>
    <xf numFmtId="0" fontId="0" fillId="3" borderId="34" xfId="0" applyFill="1" applyBorder="1" applyProtection="1">
      <protection locked="0"/>
    </xf>
    <xf numFmtId="0" fontId="0" fillId="2" borderId="26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0" fontId="0" fillId="0" borderId="27" xfId="0" applyBorder="1" applyAlignment="1">
      <alignment horizontal="left" vertical="center"/>
    </xf>
    <xf numFmtId="3" fontId="0" fillId="0" borderId="27" xfId="0" applyNumberFormat="1" applyBorder="1" applyAlignment="1">
      <alignment horizontal="center" vertical="center" wrapText="1"/>
    </xf>
    <xf numFmtId="0" fontId="0" fillId="0" borderId="27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9" xfId="0" applyBorder="1" applyProtection="1">
      <protection locked="0"/>
    </xf>
    <xf numFmtId="0" fontId="0" fillId="3" borderId="35" xfId="0" applyFill="1" applyBorder="1" applyAlignment="1">
      <alignment horizontal="center" vertical="center"/>
    </xf>
    <xf numFmtId="0" fontId="0" fillId="0" borderId="33" xfId="0" applyBorder="1" applyAlignment="1">
      <alignment horizontal="left" vertical="center"/>
    </xf>
    <xf numFmtId="0" fontId="0" fillId="3" borderId="36" xfId="0" applyFill="1" applyBorder="1" applyProtection="1">
      <protection locked="0"/>
    </xf>
    <xf numFmtId="0" fontId="0" fillId="3" borderId="37" xfId="0" applyFill="1" applyBorder="1" applyAlignment="1">
      <alignment horizontal="center" vertical="center"/>
    </xf>
    <xf numFmtId="0" fontId="0" fillId="3" borderId="38" xfId="0" applyFill="1" applyBorder="1" applyAlignment="1">
      <alignment horizontal="center" vertical="center"/>
    </xf>
    <xf numFmtId="164" fontId="0" fillId="3" borderId="33" xfId="0" applyNumberFormat="1" applyFill="1" applyBorder="1" applyProtection="1">
      <protection locked="0"/>
    </xf>
    <xf numFmtId="164" fontId="0" fillId="3" borderId="4" xfId="0" applyNumberFormat="1" applyFill="1" applyBorder="1" applyProtection="1">
      <protection locked="0"/>
    </xf>
    <xf numFmtId="164" fontId="0" fillId="3" borderId="6" xfId="0" applyNumberFormat="1" applyFill="1" applyBorder="1" applyProtection="1">
      <protection locked="0"/>
    </xf>
    <xf numFmtId="164" fontId="0" fillId="3" borderId="11" xfId="0" applyNumberFormat="1" applyFill="1" applyBorder="1" applyProtection="1">
      <protection locked="0"/>
    </xf>
    <xf numFmtId="164" fontId="0" fillId="3" borderId="5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7" fontId="0" fillId="3" borderId="33" xfId="0" applyNumberFormat="1" applyFill="1" applyBorder="1"/>
    <xf numFmtId="7" fontId="0" fillId="3" borderId="5" xfId="0" applyNumberFormat="1" applyFill="1" applyBorder="1"/>
    <xf numFmtId="7" fontId="0" fillId="3" borderId="24" xfId="0" applyNumberFormat="1" applyFill="1" applyBorder="1"/>
    <xf numFmtId="7" fontId="0" fillId="3" borderId="11" xfId="0" applyNumberFormat="1" applyFill="1" applyBorder="1"/>
    <xf numFmtId="7" fontId="0" fillId="3" borderId="7" xfId="0" applyNumberFormat="1" applyFill="1" applyBorder="1"/>
    <xf numFmtId="164" fontId="0" fillId="0" borderId="27" xfId="0" applyNumberFormat="1" applyBorder="1" applyProtection="1">
      <protection locked="0"/>
    </xf>
    <xf numFmtId="7" fontId="0" fillId="0" borderId="27" xfId="0" applyNumberFormat="1" applyBorder="1"/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" fillId="0" borderId="18" xfId="0" applyFont="1" applyBorder="1" applyAlignment="1">
      <alignment horizontal="right"/>
    </xf>
    <xf numFmtId="0" fontId="0" fillId="0" borderId="19" xfId="0" applyBorder="1" applyAlignment="1">
      <alignment horizontal="right"/>
    </xf>
    <xf numFmtId="0" fontId="0" fillId="0" borderId="20" xfId="0" applyBorder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2"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FCA97-1D46-4E58-93E6-419E4D99BDC0}">
  <dimension ref="A1:O35"/>
  <sheetViews>
    <sheetView tabSelected="1" zoomScale="90" zoomScaleNormal="90" workbookViewId="0">
      <selection activeCell="G26" sqref="G26"/>
    </sheetView>
  </sheetViews>
  <sheetFormatPr defaultRowHeight="15" x14ac:dyDescent="0.25"/>
  <cols>
    <col min="1" max="1" width="6.5703125" style="1" customWidth="1"/>
    <col min="2" max="2" width="36.28515625" bestFit="1" customWidth="1"/>
    <col min="3" max="3" width="13.5703125" customWidth="1"/>
    <col min="4" max="4" width="15" customWidth="1"/>
    <col min="5" max="5" width="11.7109375" customWidth="1"/>
    <col min="6" max="6" width="14.140625" customWidth="1"/>
    <col min="7" max="7" width="11.7109375" customWidth="1"/>
    <col min="8" max="8" width="25.28515625" customWidth="1"/>
    <col min="9" max="9" width="15.28515625" customWidth="1"/>
    <col min="10" max="15" width="16" customWidth="1"/>
  </cols>
  <sheetData>
    <row r="1" spans="1:15" ht="24" x14ac:dyDescent="0.4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</row>
    <row r="2" spans="1:15" x14ac:dyDescent="0.25">
      <c r="A2" s="78" t="s">
        <v>18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</row>
    <row r="3" spans="1:15" x14ac:dyDescent="0.25">
      <c r="A3" s="78" t="s">
        <v>19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</row>
    <row r="4" spans="1:15" ht="18.75" x14ac:dyDescent="0.3">
      <c r="A4" s="79" t="s">
        <v>1</v>
      </c>
      <c r="B4" s="79"/>
      <c r="C4" s="79"/>
      <c r="D4" s="79"/>
      <c r="E4" s="79"/>
      <c r="F4" s="79"/>
      <c r="G4" s="79"/>
      <c r="H4" s="79"/>
      <c r="I4" s="79"/>
      <c r="J4" s="79"/>
      <c r="K4" s="79"/>
      <c r="L4" s="79"/>
      <c r="M4" s="79"/>
      <c r="N4" s="79"/>
      <c r="O4" s="79"/>
    </row>
    <row r="5" spans="1:15" x14ac:dyDescent="0.25">
      <c r="A5" s="80" t="s">
        <v>66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  <c r="N5" s="80"/>
      <c r="O5" s="80"/>
    </row>
    <row r="6" spans="1:15" ht="15.75" thickBot="1" x14ac:dyDescent="0.3">
      <c r="A6" s="80" t="s">
        <v>2</v>
      </c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</row>
    <row r="7" spans="1:15" ht="18" customHeight="1" x14ac:dyDescent="0.25">
      <c r="A7" s="71" t="s">
        <v>3</v>
      </c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3"/>
    </row>
    <row r="8" spans="1:15" ht="15.75" thickBot="1" x14ac:dyDescent="0.3">
      <c r="A8" s="46" t="s">
        <v>4</v>
      </c>
      <c r="B8" s="48" t="s">
        <v>20</v>
      </c>
      <c r="C8" s="47" t="s">
        <v>23</v>
      </c>
      <c r="D8" s="49">
        <v>301</v>
      </c>
      <c r="E8" s="50" t="s">
        <v>23</v>
      </c>
      <c r="F8" s="69">
        <v>4</v>
      </c>
      <c r="G8" s="50">
        <v>301</v>
      </c>
      <c r="H8" s="70">
        <f>F8*G8</f>
        <v>1204</v>
      </c>
      <c r="I8" s="50" t="s">
        <v>49</v>
      </c>
      <c r="J8" s="51" t="s">
        <v>50</v>
      </c>
      <c r="K8" s="51" t="s">
        <v>5</v>
      </c>
      <c r="L8" s="51" t="s">
        <v>51</v>
      </c>
      <c r="M8" s="51" t="s">
        <v>52</v>
      </c>
      <c r="N8" s="51" t="s">
        <v>54</v>
      </c>
      <c r="O8" s="52" t="s">
        <v>6</v>
      </c>
    </row>
    <row r="9" spans="1:15" ht="9" customHeight="1" thickBot="1" x14ac:dyDescent="0.3"/>
    <row r="10" spans="1:15" ht="113.45" customHeight="1" thickBot="1" x14ac:dyDescent="0.3">
      <c r="A10" s="41" t="s">
        <v>7</v>
      </c>
      <c r="B10" s="39" t="s">
        <v>8</v>
      </c>
      <c r="C10" s="38" t="s">
        <v>55</v>
      </c>
      <c r="D10" s="38" t="s">
        <v>9</v>
      </c>
      <c r="E10" s="38" t="s">
        <v>46</v>
      </c>
      <c r="F10" s="38" t="s">
        <v>10</v>
      </c>
      <c r="G10" s="38" t="s">
        <v>11</v>
      </c>
      <c r="H10" s="38" t="s">
        <v>12</v>
      </c>
      <c r="I10" s="38" t="s">
        <v>13</v>
      </c>
      <c r="J10" s="38" t="s">
        <v>14</v>
      </c>
      <c r="K10" s="38" t="s">
        <v>53</v>
      </c>
      <c r="L10" s="38" t="s">
        <v>47</v>
      </c>
      <c r="M10" s="38" t="s">
        <v>48</v>
      </c>
      <c r="N10" s="38" t="s">
        <v>63</v>
      </c>
      <c r="O10" s="40" t="s">
        <v>65</v>
      </c>
    </row>
    <row r="11" spans="1:15" ht="15" customHeight="1" x14ac:dyDescent="0.25">
      <c r="A11" s="53">
        <v>1</v>
      </c>
      <c r="B11" s="54" t="s">
        <v>20</v>
      </c>
      <c r="C11" s="42" t="s">
        <v>23</v>
      </c>
      <c r="D11" s="43">
        <v>301</v>
      </c>
      <c r="E11" s="44"/>
      <c r="F11" s="58"/>
      <c r="G11" s="44"/>
      <c r="H11" s="64">
        <f>SUM(F11*G11)</f>
        <v>0</v>
      </c>
      <c r="I11" s="44"/>
      <c r="J11" s="44"/>
      <c r="K11" s="45"/>
      <c r="L11" s="45"/>
      <c r="M11" s="45"/>
      <c r="N11" s="45"/>
      <c r="O11" s="55"/>
    </row>
    <row r="12" spans="1:15" ht="15" customHeight="1" x14ac:dyDescent="0.25">
      <c r="A12" s="22">
        <f>A11+1</f>
        <v>2</v>
      </c>
      <c r="B12" s="3" t="s">
        <v>21</v>
      </c>
      <c r="C12" s="4" t="s">
        <v>23</v>
      </c>
      <c r="D12" s="5">
        <v>185</v>
      </c>
      <c r="E12" s="2"/>
      <c r="F12" s="59"/>
      <c r="G12" s="2"/>
      <c r="H12" s="65">
        <f t="shared" ref="H12:H34" si="0">SUM(F12*G12)</f>
        <v>0</v>
      </c>
      <c r="I12" s="2"/>
      <c r="J12" s="2"/>
      <c r="K12" s="30"/>
      <c r="L12" s="30"/>
      <c r="M12" s="30"/>
      <c r="N12" s="30"/>
      <c r="O12" s="13"/>
    </row>
    <row r="13" spans="1:15" ht="15" customHeight="1" x14ac:dyDescent="0.25">
      <c r="A13" s="22">
        <f t="shared" ref="A13:A34" si="1">A12+1</f>
        <v>3</v>
      </c>
      <c r="B13" s="3" t="s">
        <v>22</v>
      </c>
      <c r="C13" s="34" t="s">
        <v>23</v>
      </c>
      <c r="D13" s="35">
        <v>824</v>
      </c>
      <c r="E13" s="2"/>
      <c r="F13" s="59"/>
      <c r="G13" s="2"/>
      <c r="H13" s="65">
        <f t="shared" si="0"/>
        <v>0</v>
      </c>
      <c r="I13" s="2"/>
      <c r="J13" s="2"/>
      <c r="K13" s="30"/>
      <c r="L13" s="30"/>
      <c r="M13" s="30"/>
      <c r="N13" s="30"/>
      <c r="O13" s="13"/>
    </row>
    <row r="14" spans="1:15" ht="15" customHeight="1" x14ac:dyDescent="0.25">
      <c r="A14" s="22">
        <f t="shared" si="1"/>
        <v>4</v>
      </c>
      <c r="B14" s="3" t="s">
        <v>20</v>
      </c>
      <c r="C14" s="34" t="s">
        <v>25</v>
      </c>
      <c r="D14" s="35">
        <v>65304</v>
      </c>
      <c r="E14" s="2"/>
      <c r="F14" s="59"/>
      <c r="G14" s="2"/>
      <c r="H14" s="65">
        <f t="shared" si="0"/>
        <v>0</v>
      </c>
      <c r="I14" s="2"/>
      <c r="J14" s="2"/>
      <c r="K14" s="30"/>
      <c r="L14" s="30"/>
      <c r="M14" s="30"/>
      <c r="N14" s="30"/>
      <c r="O14" s="13"/>
    </row>
    <row r="15" spans="1:15" ht="15" customHeight="1" x14ac:dyDescent="0.25">
      <c r="A15" s="23">
        <f t="shared" si="1"/>
        <v>5</v>
      </c>
      <c r="B15" s="7" t="s">
        <v>24</v>
      </c>
      <c r="C15" s="34" t="s">
        <v>25</v>
      </c>
      <c r="D15" s="37">
        <v>2100</v>
      </c>
      <c r="E15" s="18"/>
      <c r="F15" s="60"/>
      <c r="G15" s="18"/>
      <c r="H15" s="65">
        <f t="shared" si="0"/>
        <v>0</v>
      </c>
      <c r="I15" s="18"/>
      <c r="J15" s="18"/>
      <c r="K15" s="31"/>
      <c r="L15" s="31"/>
      <c r="M15" s="31"/>
      <c r="N15" s="31"/>
      <c r="O15" s="24"/>
    </row>
    <row r="16" spans="1:15" ht="15" customHeight="1" x14ac:dyDescent="0.25">
      <c r="A16" s="22">
        <f t="shared" si="1"/>
        <v>6</v>
      </c>
      <c r="B16" s="3" t="s">
        <v>21</v>
      </c>
      <c r="C16" s="34" t="s">
        <v>25</v>
      </c>
      <c r="D16" s="5">
        <v>168318</v>
      </c>
      <c r="E16" s="2"/>
      <c r="F16" s="59"/>
      <c r="G16" s="2"/>
      <c r="H16" s="65">
        <f t="shared" si="0"/>
        <v>0</v>
      </c>
      <c r="I16" s="2"/>
      <c r="J16" s="2"/>
      <c r="K16" s="2"/>
      <c r="L16" s="2"/>
      <c r="M16" s="2"/>
      <c r="N16" s="2"/>
      <c r="O16" s="13"/>
    </row>
    <row r="17" spans="1:15" ht="15" customHeight="1" x14ac:dyDescent="0.25">
      <c r="A17" s="22">
        <f t="shared" si="1"/>
        <v>7</v>
      </c>
      <c r="B17" s="3" t="s">
        <v>26</v>
      </c>
      <c r="C17" s="34" t="s">
        <v>25</v>
      </c>
      <c r="D17" s="5">
        <v>21600</v>
      </c>
      <c r="E17" s="2"/>
      <c r="F17" s="59"/>
      <c r="G17" s="2"/>
      <c r="H17" s="65">
        <f t="shared" si="0"/>
        <v>0</v>
      </c>
      <c r="I17" s="2"/>
      <c r="J17" s="2"/>
      <c r="K17" s="2"/>
      <c r="L17" s="2"/>
      <c r="M17" s="2"/>
      <c r="N17" s="2"/>
      <c r="O17" s="13"/>
    </row>
    <row r="18" spans="1:15" ht="15" customHeight="1" thickBot="1" x14ac:dyDescent="0.3">
      <c r="A18" s="23">
        <f t="shared" si="1"/>
        <v>8</v>
      </c>
      <c r="B18" s="7" t="s">
        <v>27</v>
      </c>
      <c r="C18" s="36" t="s">
        <v>25</v>
      </c>
      <c r="D18" s="6">
        <v>5751</v>
      </c>
      <c r="E18" s="18"/>
      <c r="F18" s="60"/>
      <c r="G18" s="18"/>
      <c r="H18" s="66">
        <f t="shared" si="0"/>
        <v>0</v>
      </c>
      <c r="I18" s="18"/>
      <c r="J18" s="18"/>
      <c r="K18" s="18"/>
      <c r="L18" s="18"/>
      <c r="M18" s="18"/>
      <c r="N18" s="18"/>
      <c r="O18" s="24"/>
    </row>
    <row r="19" spans="1:15" ht="15" customHeight="1" x14ac:dyDescent="0.25">
      <c r="A19" s="57">
        <f t="shared" si="1"/>
        <v>9</v>
      </c>
      <c r="B19" s="8" t="s">
        <v>28</v>
      </c>
      <c r="C19" s="9" t="s">
        <v>30</v>
      </c>
      <c r="D19" s="10">
        <v>102</v>
      </c>
      <c r="E19" s="11"/>
      <c r="F19" s="61"/>
      <c r="G19" s="11"/>
      <c r="H19" s="67">
        <f t="shared" si="0"/>
        <v>0</v>
      </c>
      <c r="I19" s="11"/>
      <c r="J19" s="11"/>
      <c r="K19" s="11"/>
      <c r="L19" s="11"/>
      <c r="M19" s="11"/>
      <c r="N19" s="11"/>
      <c r="O19" s="12"/>
    </row>
    <row r="20" spans="1:15" ht="15" customHeight="1" x14ac:dyDescent="0.25">
      <c r="A20" s="29">
        <f t="shared" si="1"/>
        <v>10</v>
      </c>
      <c r="B20" s="19" t="s">
        <v>29</v>
      </c>
      <c r="C20" s="20" t="s">
        <v>31</v>
      </c>
      <c r="D20" s="21">
        <v>273</v>
      </c>
      <c r="E20" s="27"/>
      <c r="F20" s="62"/>
      <c r="G20" s="27"/>
      <c r="H20" s="65">
        <f t="shared" si="0"/>
        <v>0</v>
      </c>
      <c r="I20" s="27"/>
      <c r="J20" s="27"/>
      <c r="K20" s="27"/>
      <c r="L20" s="27"/>
      <c r="M20" s="27"/>
      <c r="N20" s="27"/>
      <c r="O20" s="28"/>
    </row>
    <row r="21" spans="1:15" ht="15" customHeight="1" x14ac:dyDescent="0.25">
      <c r="A21" s="22">
        <f t="shared" si="1"/>
        <v>11</v>
      </c>
      <c r="B21" s="3" t="s">
        <v>32</v>
      </c>
      <c r="C21" s="4" t="s">
        <v>34</v>
      </c>
      <c r="D21" s="5">
        <v>213</v>
      </c>
      <c r="E21" s="2"/>
      <c r="F21" s="59"/>
      <c r="G21" s="2"/>
      <c r="H21" s="65">
        <f t="shared" si="0"/>
        <v>0</v>
      </c>
      <c r="I21" s="2"/>
      <c r="J21" s="2"/>
      <c r="K21" s="2"/>
      <c r="L21" s="2"/>
      <c r="M21" s="2"/>
      <c r="N21" s="2"/>
      <c r="O21" s="13"/>
    </row>
    <row r="22" spans="1:15" ht="15" customHeight="1" x14ac:dyDescent="0.25">
      <c r="A22" s="22">
        <f t="shared" si="1"/>
        <v>12</v>
      </c>
      <c r="B22" s="3" t="s">
        <v>33</v>
      </c>
      <c r="C22" s="4" t="s">
        <v>34</v>
      </c>
      <c r="D22" s="5">
        <v>207</v>
      </c>
      <c r="E22" s="2"/>
      <c r="F22" s="59"/>
      <c r="G22" s="2"/>
      <c r="H22" s="65">
        <f t="shared" si="0"/>
        <v>0</v>
      </c>
      <c r="I22" s="2"/>
      <c r="J22" s="2"/>
      <c r="K22" s="2"/>
      <c r="L22" s="2"/>
      <c r="M22" s="2"/>
      <c r="N22" s="2"/>
      <c r="O22" s="13"/>
    </row>
    <row r="23" spans="1:15" ht="15" customHeight="1" x14ac:dyDescent="0.25">
      <c r="A23" s="22">
        <f t="shared" si="1"/>
        <v>13</v>
      </c>
      <c r="B23" s="3" t="s">
        <v>33</v>
      </c>
      <c r="C23" s="4" t="s">
        <v>35</v>
      </c>
      <c r="D23" s="5">
        <v>420</v>
      </c>
      <c r="E23" s="2"/>
      <c r="F23" s="59"/>
      <c r="G23" s="2"/>
      <c r="H23" s="65">
        <f t="shared" si="0"/>
        <v>0</v>
      </c>
      <c r="I23" s="2"/>
      <c r="J23" s="2"/>
      <c r="K23" s="2"/>
      <c r="L23" s="2"/>
      <c r="M23" s="2"/>
      <c r="N23" s="2"/>
      <c r="O23" s="13"/>
    </row>
    <row r="24" spans="1:15" ht="15" customHeight="1" x14ac:dyDescent="0.25">
      <c r="A24" s="22">
        <f t="shared" si="1"/>
        <v>14</v>
      </c>
      <c r="B24" s="3" t="s">
        <v>36</v>
      </c>
      <c r="C24" s="4" t="s">
        <v>34</v>
      </c>
      <c r="D24" s="5">
        <v>239</v>
      </c>
      <c r="E24" s="2"/>
      <c r="F24" s="59"/>
      <c r="G24" s="2"/>
      <c r="H24" s="65">
        <f t="shared" si="0"/>
        <v>0</v>
      </c>
      <c r="I24" s="2"/>
      <c r="J24" s="2"/>
      <c r="K24" s="2"/>
      <c r="L24" s="2"/>
      <c r="M24" s="2"/>
      <c r="N24" s="2"/>
      <c r="O24" s="13"/>
    </row>
    <row r="25" spans="1:15" ht="15" customHeight="1" x14ac:dyDescent="0.25">
      <c r="A25" s="22">
        <f t="shared" si="1"/>
        <v>15</v>
      </c>
      <c r="B25" s="3" t="s">
        <v>36</v>
      </c>
      <c r="C25" s="4" t="s">
        <v>37</v>
      </c>
      <c r="D25" s="5">
        <v>347</v>
      </c>
      <c r="E25" s="2"/>
      <c r="F25" s="59"/>
      <c r="G25" s="2"/>
      <c r="H25" s="65">
        <f t="shared" si="0"/>
        <v>0</v>
      </c>
      <c r="I25" s="2"/>
      <c r="J25" s="2"/>
      <c r="K25" s="2"/>
      <c r="L25" s="2"/>
      <c r="M25" s="2"/>
      <c r="N25" s="2"/>
      <c r="O25" s="13"/>
    </row>
    <row r="26" spans="1:15" ht="15" customHeight="1" x14ac:dyDescent="0.25">
      <c r="A26" s="22">
        <f t="shared" si="1"/>
        <v>16</v>
      </c>
      <c r="B26" s="3" t="s">
        <v>15</v>
      </c>
      <c r="C26" s="4" t="s">
        <v>34</v>
      </c>
      <c r="D26" s="5">
        <v>84</v>
      </c>
      <c r="E26" s="2"/>
      <c r="F26" s="59"/>
      <c r="G26" s="2"/>
      <c r="H26" s="65">
        <f t="shared" si="0"/>
        <v>0</v>
      </c>
      <c r="I26" s="2"/>
      <c r="J26" s="2"/>
      <c r="K26" s="2"/>
      <c r="L26" s="2"/>
      <c r="M26" s="2"/>
      <c r="N26" s="2"/>
      <c r="O26" s="13"/>
    </row>
    <row r="27" spans="1:15" ht="15" customHeight="1" x14ac:dyDescent="0.25">
      <c r="A27" s="22">
        <f t="shared" si="1"/>
        <v>17</v>
      </c>
      <c r="B27" s="3" t="s">
        <v>38</v>
      </c>
      <c r="C27" s="4" t="s">
        <v>34</v>
      </c>
      <c r="D27" s="5">
        <v>146</v>
      </c>
      <c r="E27" s="2"/>
      <c r="F27" s="59"/>
      <c r="G27" s="2"/>
      <c r="H27" s="65">
        <f t="shared" si="0"/>
        <v>0</v>
      </c>
      <c r="I27" s="2"/>
      <c r="J27" s="2"/>
      <c r="K27" s="2"/>
      <c r="L27" s="2"/>
      <c r="M27" s="2"/>
      <c r="N27" s="2"/>
      <c r="O27" s="13"/>
    </row>
    <row r="28" spans="1:15" ht="15" customHeight="1" x14ac:dyDescent="0.25">
      <c r="A28" s="22">
        <f t="shared" si="1"/>
        <v>18</v>
      </c>
      <c r="B28" s="3" t="s">
        <v>16</v>
      </c>
      <c r="C28" s="4" t="s">
        <v>34</v>
      </c>
      <c r="D28" s="5">
        <v>45</v>
      </c>
      <c r="E28" s="2"/>
      <c r="F28" s="59"/>
      <c r="G28" s="2"/>
      <c r="H28" s="65">
        <f t="shared" si="0"/>
        <v>0</v>
      </c>
      <c r="I28" s="2"/>
      <c r="J28" s="2"/>
      <c r="K28" s="2"/>
      <c r="L28" s="2"/>
      <c r="M28" s="2"/>
      <c r="N28" s="2"/>
      <c r="O28" s="13"/>
    </row>
    <row r="29" spans="1:15" ht="15" customHeight="1" x14ac:dyDescent="0.25">
      <c r="A29" s="22">
        <f t="shared" si="1"/>
        <v>19</v>
      </c>
      <c r="B29" s="3" t="s">
        <v>39</v>
      </c>
      <c r="C29" s="4" t="s">
        <v>34</v>
      </c>
      <c r="D29" s="5">
        <v>126</v>
      </c>
      <c r="E29" s="2"/>
      <c r="F29" s="59"/>
      <c r="G29" s="2"/>
      <c r="H29" s="65">
        <f t="shared" si="0"/>
        <v>0</v>
      </c>
      <c r="I29" s="2"/>
      <c r="J29" s="2"/>
      <c r="K29" s="2"/>
      <c r="L29" s="2"/>
      <c r="M29" s="2"/>
      <c r="N29" s="2"/>
      <c r="O29" s="13"/>
    </row>
    <row r="30" spans="1:15" ht="15" customHeight="1" x14ac:dyDescent="0.25">
      <c r="A30" s="22">
        <f t="shared" si="1"/>
        <v>20</v>
      </c>
      <c r="B30" s="3" t="s">
        <v>40</v>
      </c>
      <c r="C30" s="4" t="s">
        <v>45</v>
      </c>
      <c r="D30" s="5">
        <v>204</v>
      </c>
      <c r="E30" s="2"/>
      <c r="F30" s="59"/>
      <c r="G30" s="2"/>
      <c r="H30" s="65">
        <f t="shared" si="0"/>
        <v>0</v>
      </c>
      <c r="I30" s="2"/>
      <c r="J30" s="2"/>
      <c r="K30" s="2"/>
      <c r="L30" s="2"/>
      <c r="M30" s="2"/>
      <c r="N30" s="2"/>
      <c r="O30" s="13"/>
    </row>
    <row r="31" spans="1:15" ht="15" customHeight="1" x14ac:dyDescent="0.25">
      <c r="A31" s="22">
        <f t="shared" si="1"/>
        <v>21</v>
      </c>
      <c r="B31" s="3" t="s">
        <v>41</v>
      </c>
      <c r="C31" s="4" t="s">
        <v>45</v>
      </c>
      <c r="D31" s="5">
        <v>1536</v>
      </c>
      <c r="E31" s="2"/>
      <c r="F31" s="59"/>
      <c r="G31" s="2"/>
      <c r="H31" s="65">
        <f t="shared" si="0"/>
        <v>0</v>
      </c>
      <c r="I31" s="2"/>
      <c r="J31" s="2"/>
      <c r="K31" s="2"/>
      <c r="L31" s="2"/>
      <c r="M31" s="2"/>
      <c r="N31" s="2"/>
      <c r="O31" s="13"/>
    </row>
    <row r="32" spans="1:15" ht="15" customHeight="1" x14ac:dyDescent="0.25">
      <c r="A32" s="22">
        <f t="shared" si="1"/>
        <v>22</v>
      </c>
      <c r="B32" s="3" t="s">
        <v>42</v>
      </c>
      <c r="C32" s="4" t="s">
        <v>45</v>
      </c>
      <c r="D32" s="5">
        <v>1691</v>
      </c>
      <c r="E32" s="2"/>
      <c r="F32" s="59"/>
      <c r="G32" s="2"/>
      <c r="H32" s="65">
        <f t="shared" si="0"/>
        <v>0</v>
      </c>
      <c r="I32" s="2"/>
      <c r="J32" s="2"/>
      <c r="K32" s="2"/>
      <c r="L32" s="2"/>
      <c r="M32" s="2"/>
      <c r="N32" s="2"/>
      <c r="O32" s="13"/>
    </row>
    <row r="33" spans="1:15" ht="15" customHeight="1" x14ac:dyDescent="0.25">
      <c r="A33" s="29">
        <f t="shared" si="1"/>
        <v>23</v>
      </c>
      <c r="B33" s="19" t="s">
        <v>43</v>
      </c>
      <c r="C33" s="4" t="s">
        <v>45</v>
      </c>
      <c r="D33" s="21">
        <v>228</v>
      </c>
      <c r="E33" s="27"/>
      <c r="F33" s="62"/>
      <c r="G33" s="27"/>
      <c r="H33" s="65">
        <f t="shared" si="0"/>
        <v>0</v>
      </c>
      <c r="I33" s="27"/>
      <c r="J33" s="27"/>
      <c r="K33" s="32"/>
      <c r="L33" s="32"/>
      <c r="M33" s="32"/>
      <c r="N33" s="32"/>
      <c r="O33" s="28"/>
    </row>
    <row r="34" spans="1:15" ht="15" customHeight="1" thickBot="1" x14ac:dyDescent="0.3">
      <c r="A34" s="56">
        <f t="shared" si="1"/>
        <v>24</v>
      </c>
      <c r="B34" s="17" t="s">
        <v>44</v>
      </c>
      <c r="C34" s="15" t="s">
        <v>45</v>
      </c>
      <c r="D34" s="16">
        <v>3771</v>
      </c>
      <c r="E34" s="25"/>
      <c r="F34" s="63"/>
      <c r="G34" s="25"/>
      <c r="H34" s="68">
        <f t="shared" si="0"/>
        <v>0</v>
      </c>
      <c r="I34" s="25"/>
      <c r="J34" s="25"/>
      <c r="K34" s="33"/>
      <c r="L34" s="33"/>
      <c r="M34" s="33"/>
      <c r="N34" s="33"/>
      <c r="O34" s="26"/>
    </row>
    <row r="35" spans="1:15" ht="15.75" thickBot="1" x14ac:dyDescent="0.3">
      <c r="A35" s="74" t="s">
        <v>17</v>
      </c>
      <c r="B35" s="75"/>
      <c r="C35" s="75"/>
      <c r="D35" s="75"/>
      <c r="E35" s="75"/>
      <c r="F35" s="75"/>
      <c r="G35" s="76"/>
      <c r="H35" s="14">
        <f>SUM(H11:H34)</f>
        <v>0</v>
      </c>
    </row>
  </sheetData>
  <sheetProtection selectLockedCells="1"/>
  <mergeCells count="8">
    <mergeCell ref="A7:O7"/>
    <mergeCell ref="A35:G35"/>
    <mergeCell ref="A1:O1"/>
    <mergeCell ref="A2:O2"/>
    <mergeCell ref="A3:O3"/>
    <mergeCell ref="A4:O4"/>
    <mergeCell ref="A6:O6"/>
    <mergeCell ref="A5:O5"/>
  </mergeCells>
  <phoneticPr fontId="5" type="noConversion"/>
  <conditionalFormatting sqref="A11:O34">
    <cfRule type="expression" dxfId="1" priority="2">
      <formula>MOD(ROW(),2)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5ADB5-9497-4F63-844A-4455A265DE76}">
  <dimension ref="A1:K18"/>
  <sheetViews>
    <sheetView workbookViewId="0">
      <selection activeCell="A5" sqref="A5:K5"/>
    </sheetView>
  </sheetViews>
  <sheetFormatPr defaultRowHeight="15" x14ac:dyDescent="0.25"/>
  <cols>
    <col min="1" max="1" width="6.5703125" style="1" customWidth="1"/>
    <col min="2" max="2" width="36.28515625" bestFit="1" customWidth="1"/>
    <col min="3" max="3" width="11.7109375" customWidth="1"/>
    <col min="4" max="4" width="14.140625" customWidth="1"/>
    <col min="5" max="5" width="15.28515625" customWidth="1"/>
    <col min="6" max="11" width="16" customWidth="1"/>
  </cols>
  <sheetData>
    <row r="1" spans="1:11" ht="24" x14ac:dyDescent="0.4">
      <c r="A1" s="77" t="s">
        <v>0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spans="1:11" x14ac:dyDescent="0.25">
      <c r="A2" s="78" t="s">
        <v>18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78" t="s">
        <v>19</v>
      </c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ht="12" customHeight="1" x14ac:dyDescent="0.3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</row>
    <row r="5" spans="1:11" x14ac:dyDescent="0.25">
      <c r="A5" s="80" t="s">
        <v>66</v>
      </c>
      <c r="B5" s="80"/>
      <c r="C5" s="80"/>
      <c r="D5" s="80"/>
      <c r="E5" s="80"/>
      <c r="F5" s="80"/>
      <c r="G5" s="80"/>
      <c r="H5" s="80"/>
      <c r="I5" s="80"/>
      <c r="J5" s="80"/>
      <c r="K5" s="80"/>
    </row>
    <row r="6" spans="1:11" ht="15.75" thickBot="1" x14ac:dyDescent="0.3">
      <c r="A6" s="80" t="s">
        <v>62</v>
      </c>
      <c r="B6" s="80"/>
      <c r="C6" s="80"/>
      <c r="D6" s="80"/>
      <c r="E6" s="80"/>
      <c r="F6" s="80"/>
      <c r="G6" s="80"/>
      <c r="H6" s="80"/>
      <c r="I6" s="80"/>
      <c r="J6" s="80"/>
      <c r="K6" s="80"/>
    </row>
    <row r="7" spans="1:11" ht="18" customHeight="1" x14ac:dyDescent="0.25">
      <c r="A7" s="71" t="s">
        <v>3</v>
      </c>
      <c r="B7" s="72"/>
      <c r="C7" s="72"/>
      <c r="D7" s="72"/>
      <c r="E7" s="72"/>
      <c r="F7" s="72"/>
      <c r="G7" s="72"/>
      <c r="H7" s="72"/>
      <c r="I7" s="72"/>
      <c r="J7" s="72"/>
      <c r="K7" s="73"/>
    </row>
    <row r="8" spans="1:11" ht="15.75" thickBot="1" x14ac:dyDescent="0.3">
      <c r="A8" s="46" t="s">
        <v>4</v>
      </c>
      <c r="B8" s="48" t="s">
        <v>56</v>
      </c>
      <c r="C8" s="50" t="s">
        <v>23</v>
      </c>
      <c r="D8" s="69">
        <v>4</v>
      </c>
      <c r="E8" s="50" t="s">
        <v>57</v>
      </c>
      <c r="F8" s="51" t="s">
        <v>58</v>
      </c>
      <c r="G8" s="51" t="s">
        <v>59</v>
      </c>
      <c r="H8" s="51" t="s">
        <v>51</v>
      </c>
      <c r="I8" s="51" t="s">
        <v>60</v>
      </c>
      <c r="J8" s="51" t="s">
        <v>61</v>
      </c>
      <c r="K8" s="52" t="s">
        <v>6</v>
      </c>
    </row>
    <row r="9" spans="1:11" ht="9" customHeight="1" thickBot="1" x14ac:dyDescent="0.3"/>
    <row r="10" spans="1:11" ht="113.45" customHeight="1" thickBot="1" x14ac:dyDescent="0.3">
      <c r="A10" s="41" t="s">
        <v>7</v>
      </c>
      <c r="B10" s="39" t="s">
        <v>8</v>
      </c>
      <c r="C10" s="38" t="s">
        <v>46</v>
      </c>
      <c r="D10" s="38" t="s">
        <v>10</v>
      </c>
      <c r="E10" s="38" t="s">
        <v>13</v>
      </c>
      <c r="F10" s="38" t="s">
        <v>14</v>
      </c>
      <c r="G10" s="38" t="s">
        <v>53</v>
      </c>
      <c r="H10" s="38" t="s">
        <v>47</v>
      </c>
      <c r="I10" s="38" t="s">
        <v>48</v>
      </c>
      <c r="J10" s="38" t="s">
        <v>63</v>
      </c>
      <c r="K10" s="40" t="s">
        <v>64</v>
      </c>
    </row>
    <row r="11" spans="1:11" ht="15" customHeight="1" x14ac:dyDescent="0.25">
      <c r="A11" s="53">
        <v>1</v>
      </c>
      <c r="B11" s="54"/>
      <c r="C11" s="44"/>
      <c r="D11" s="58"/>
      <c r="E11" s="44"/>
      <c r="F11" s="44"/>
      <c r="G11" s="45"/>
      <c r="H11" s="45"/>
      <c r="I11" s="45"/>
      <c r="J11" s="45"/>
      <c r="K11" s="55"/>
    </row>
    <row r="12" spans="1:11" ht="15" customHeight="1" x14ac:dyDescent="0.25">
      <c r="A12" s="22">
        <f>A11+1</f>
        <v>2</v>
      </c>
      <c r="B12" s="3"/>
      <c r="C12" s="2"/>
      <c r="D12" s="59"/>
      <c r="E12" s="2"/>
      <c r="F12" s="2"/>
      <c r="G12" s="30"/>
      <c r="H12" s="30"/>
      <c r="I12" s="30"/>
      <c r="J12" s="30"/>
      <c r="K12" s="13"/>
    </row>
    <row r="13" spans="1:11" ht="15" customHeight="1" x14ac:dyDescent="0.25">
      <c r="A13" s="22">
        <f t="shared" ref="A13:A18" si="0">A12+1</f>
        <v>3</v>
      </c>
      <c r="B13" s="3"/>
      <c r="C13" s="2"/>
      <c r="D13" s="59"/>
      <c r="E13" s="2"/>
      <c r="F13" s="2"/>
      <c r="G13" s="30"/>
      <c r="H13" s="30"/>
      <c r="I13" s="30"/>
      <c r="J13" s="30"/>
      <c r="K13" s="13"/>
    </row>
    <row r="14" spans="1:11" ht="15" customHeight="1" x14ac:dyDescent="0.25">
      <c r="A14" s="22">
        <f t="shared" si="0"/>
        <v>4</v>
      </c>
      <c r="B14" s="3"/>
      <c r="C14" s="2"/>
      <c r="D14" s="59"/>
      <c r="E14" s="2"/>
      <c r="F14" s="2"/>
      <c r="G14" s="30"/>
      <c r="H14" s="30"/>
      <c r="I14" s="30"/>
      <c r="J14" s="30"/>
      <c r="K14" s="13"/>
    </row>
    <row r="15" spans="1:11" ht="15" customHeight="1" x14ac:dyDescent="0.25">
      <c r="A15" s="23">
        <f t="shared" si="0"/>
        <v>5</v>
      </c>
      <c r="B15" s="7"/>
      <c r="C15" s="18"/>
      <c r="D15" s="60"/>
      <c r="E15" s="18"/>
      <c r="F15" s="18"/>
      <c r="G15" s="31"/>
      <c r="H15" s="31"/>
      <c r="I15" s="31"/>
      <c r="J15" s="31"/>
      <c r="K15" s="24"/>
    </row>
    <row r="16" spans="1:11" ht="15" customHeight="1" x14ac:dyDescent="0.25">
      <c r="A16" s="22">
        <f t="shared" si="0"/>
        <v>6</v>
      </c>
      <c r="B16" s="3"/>
      <c r="C16" s="2"/>
      <c r="D16" s="59"/>
      <c r="E16" s="2"/>
      <c r="F16" s="2"/>
      <c r="G16" s="2"/>
      <c r="H16" s="2"/>
      <c r="I16" s="2"/>
      <c r="J16" s="2"/>
      <c r="K16" s="13"/>
    </row>
    <row r="17" spans="1:11" ht="15" customHeight="1" x14ac:dyDescent="0.25">
      <c r="A17" s="22">
        <f t="shared" si="0"/>
        <v>7</v>
      </c>
      <c r="B17" s="3"/>
      <c r="C17" s="2"/>
      <c r="D17" s="59"/>
      <c r="E17" s="2"/>
      <c r="F17" s="2"/>
      <c r="G17" s="2"/>
      <c r="H17" s="2"/>
      <c r="I17" s="2"/>
      <c r="J17" s="2"/>
      <c r="K17" s="13"/>
    </row>
    <row r="18" spans="1:11" ht="15" customHeight="1" thickBot="1" x14ac:dyDescent="0.3">
      <c r="A18" s="56">
        <f t="shared" si="0"/>
        <v>8</v>
      </c>
      <c r="B18" s="17"/>
      <c r="C18" s="25"/>
      <c r="D18" s="63"/>
      <c r="E18" s="25"/>
      <c r="F18" s="25"/>
      <c r="G18" s="25"/>
      <c r="H18" s="25"/>
      <c r="I18" s="25"/>
      <c r="J18" s="25"/>
      <c r="K18" s="26"/>
    </row>
  </sheetData>
  <mergeCells count="7">
    <mergeCell ref="A7:K7"/>
    <mergeCell ref="A1:K1"/>
    <mergeCell ref="A2:K2"/>
    <mergeCell ref="A3:K3"/>
    <mergeCell ref="A4:K4"/>
    <mergeCell ref="A5:K5"/>
    <mergeCell ref="A6:K6"/>
  </mergeCells>
  <conditionalFormatting sqref="A11:K18">
    <cfRule type="expression" dxfId="0" priority="1">
      <formula>MOD(ROW(),2)</formula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B447AA64D3CEC499C1DE689E4F6E6ED" ma:contentTypeVersion="3" ma:contentTypeDescription="Create a new document." ma:contentTypeScope="" ma:versionID="a4c27f6e33e15d4bfbaf02ab3708ccb9">
  <xsd:schema xmlns:xsd="http://www.w3.org/2001/XMLSchema" xmlns:xs="http://www.w3.org/2001/XMLSchema" xmlns:p="http://schemas.microsoft.com/office/2006/metadata/properties" xmlns:ns2="6b1bca18-d7cf-4daf-80ef-be5f4cea956d" targetNamespace="http://schemas.microsoft.com/office/2006/metadata/properties" ma:root="true" ma:fieldsID="159ff68a65a871be7e60aaedb5d04356" ns2:_="">
    <xsd:import namespace="6b1bca18-d7cf-4daf-80ef-be5f4cea95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1bca18-d7cf-4daf-80ef-be5f4cea95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64A473A-78E0-4B0D-9EB8-0761803BF1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991647F-207A-4AEF-B1B6-6E73058DE4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b1bca18-d7cf-4daf-80ef-be5f4cea95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8D137BE-5109-43FC-943A-6B531E7083F6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6b1bca18-d7cf-4daf-80ef-be5f4cea956d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 Food Pricing</vt:lpstr>
      <vt:lpstr>Additional Product Offerings</vt:lpstr>
    </vt:vector>
  </TitlesOfParts>
  <Manager/>
  <Company>State Of Michigan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McMullen, Shawn W. (MDOC)</dc:creator>
  <cp:keywords/>
  <dc:description/>
  <cp:lastModifiedBy>Smart, Amanda (DTMB)</cp:lastModifiedBy>
  <cp:revision/>
  <dcterms:created xsi:type="dcterms:W3CDTF">2025-08-08T16:00:52Z</dcterms:created>
  <dcterms:modified xsi:type="dcterms:W3CDTF">2026-01-29T12:50:22Z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a2fed65-62e7-46ea-af74-187e0c17143a_Enabled">
    <vt:lpwstr>true</vt:lpwstr>
  </property>
  <property fmtid="{D5CDD505-2E9C-101B-9397-08002B2CF9AE}" pid="3" name="MSIP_Label_3a2fed65-62e7-46ea-af74-187e0c17143a_SetDate">
    <vt:lpwstr>2025-08-08T16:58:46Z</vt:lpwstr>
  </property>
  <property fmtid="{D5CDD505-2E9C-101B-9397-08002B2CF9AE}" pid="4" name="MSIP_Label_3a2fed65-62e7-46ea-af74-187e0c17143a_Method">
    <vt:lpwstr>Privileged</vt:lpwstr>
  </property>
  <property fmtid="{D5CDD505-2E9C-101B-9397-08002B2CF9AE}" pid="5" name="MSIP_Label_3a2fed65-62e7-46ea-af74-187e0c17143a_Name">
    <vt:lpwstr>3a2fed65-62e7-46ea-af74-187e0c17143a</vt:lpwstr>
  </property>
  <property fmtid="{D5CDD505-2E9C-101B-9397-08002B2CF9AE}" pid="6" name="MSIP_Label_3a2fed65-62e7-46ea-af74-187e0c17143a_SiteId">
    <vt:lpwstr>d5fb7087-3777-42ad-966a-892ef47225d1</vt:lpwstr>
  </property>
  <property fmtid="{D5CDD505-2E9C-101B-9397-08002B2CF9AE}" pid="7" name="MSIP_Label_3a2fed65-62e7-46ea-af74-187e0c17143a_ActionId">
    <vt:lpwstr>6b9e5364-4318-454d-b7f7-b2dda59173d4</vt:lpwstr>
  </property>
  <property fmtid="{D5CDD505-2E9C-101B-9397-08002B2CF9AE}" pid="8" name="MSIP_Label_3a2fed65-62e7-46ea-af74-187e0c17143a_ContentBits">
    <vt:lpwstr>0</vt:lpwstr>
  </property>
  <property fmtid="{D5CDD505-2E9C-101B-9397-08002B2CF9AE}" pid="9" name="ContentTypeId">
    <vt:lpwstr>0x010100DB447AA64D3CEC499C1DE689E4F6E6ED</vt:lpwstr>
  </property>
  <property fmtid="{D5CDD505-2E9C-101B-9397-08002B2CF9AE}" pid="10" name="MediaServiceImageTags">
    <vt:lpwstr/>
  </property>
</Properties>
</file>